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Y22" i="1"/>
  <c r="X31" s="1"/>
  <c r="M22"/>
  <c r="AE22"/>
  <c r="AD31" s="1"/>
  <c r="AE23"/>
  <c r="AE27" s="1"/>
  <c r="Y23"/>
  <c r="Y27" s="1"/>
  <c r="P41"/>
  <c r="O41"/>
  <c r="N41"/>
  <c r="M41"/>
  <c r="L41"/>
  <c r="S23"/>
  <c r="F23"/>
  <c r="F22"/>
  <c r="E31" s="1"/>
  <c r="F43"/>
  <c r="H53" s="1"/>
  <c r="F42"/>
  <c r="G53" s="1"/>
  <c r="F41"/>
  <c r="F53" s="1"/>
  <c r="F40"/>
  <c r="E53" s="1"/>
  <c r="S31"/>
  <c r="M23"/>
  <c r="M31" s="1"/>
  <c r="S22"/>
  <c r="T31" s="1"/>
  <c r="F27"/>
  <c r="R27"/>
  <c r="AD27" l="1"/>
  <c r="AE31"/>
  <c r="X27"/>
  <c r="Z27" s="1"/>
  <c r="X35" s="1"/>
  <c r="Y31"/>
  <c r="Z31" s="1"/>
  <c r="Y35" s="1"/>
  <c r="M27"/>
  <c r="Q41"/>
  <c r="H48"/>
  <c r="G48"/>
  <c r="F48"/>
  <c r="I53"/>
  <c r="E48"/>
  <c r="N27"/>
  <c r="L35" s="1"/>
  <c r="F31"/>
  <c r="G31" s="1"/>
  <c r="F35" s="1"/>
  <c r="E27"/>
  <c r="R31"/>
  <c r="T27"/>
  <c r="T35" s="1"/>
  <c r="L27"/>
  <c r="L31"/>
  <c r="N31"/>
  <c r="M35" s="1"/>
  <c r="S27"/>
  <c r="S35"/>
  <c r="G27"/>
  <c r="E35" s="1"/>
  <c r="AE35" l="1"/>
  <c r="AF31"/>
  <c r="Z35"/>
  <c r="I48"/>
  <c r="R35"/>
  <c r="G35"/>
  <c r="N35"/>
  <c r="AF27"/>
  <c r="AD35" s="1"/>
  <c r="AF35" s="1"/>
</calcChain>
</file>

<file path=xl/sharedStrings.xml><?xml version="1.0" encoding="utf-8"?>
<sst xmlns="http://schemas.openxmlformats.org/spreadsheetml/2006/main" count="192" uniqueCount="136">
  <si>
    <t>Rs = nR</t>
  </si>
  <si>
    <t>`n`</t>
  </si>
  <si>
    <t>Rp = R/n</t>
  </si>
  <si>
    <t>R</t>
  </si>
  <si>
    <t>n</t>
  </si>
  <si>
    <t>2. Parellal Combinition</t>
  </si>
  <si>
    <t>1. Series Combinition</t>
  </si>
  <si>
    <t>The Ratio of Rs/Rp</t>
  </si>
  <si>
    <t>Rs</t>
  </si>
  <si>
    <t>Rp</t>
  </si>
  <si>
    <t>Rs/Rp</t>
  </si>
  <si>
    <t>Combinition of Condensars</t>
  </si>
  <si>
    <t>C</t>
  </si>
  <si>
    <t>Cs</t>
  </si>
  <si>
    <t>Cp</t>
  </si>
  <si>
    <t>Cs/Cp</t>
  </si>
  <si>
    <t>Cs = C/n</t>
  </si>
  <si>
    <t>Cp = nC</t>
  </si>
  <si>
    <t>Combinition of Cells</t>
  </si>
  <si>
    <t>E</t>
  </si>
  <si>
    <t>Ep = E</t>
  </si>
  <si>
    <t>Es = nE</t>
  </si>
  <si>
    <t>Ep</t>
  </si>
  <si>
    <t>Es</t>
  </si>
  <si>
    <t>Es/Ep</t>
  </si>
  <si>
    <r>
      <t>The Ratio of Cs/C</t>
    </r>
    <r>
      <rPr>
        <sz val="14"/>
        <color theme="1"/>
        <rFont val="Calibri"/>
        <family val="2"/>
        <scheme val="minor"/>
      </rPr>
      <t>p</t>
    </r>
  </si>
  <si>
    <r>
      <t>The Ratio of Es/E</t>
    </r>
    <r>
      <rPr>
        <sz val="14"/>
        <color theme="1"/>
        <rFont val="Calibri"/>
        <family val="2"/>
        <scheme val="minor"/>
      </rPr>
      <t>p</t>
    </r>
  </si>
  <si>
    <t xml:space="preserve">Combinition of Cells of Internal Resistence `r` &amp; E.M.F.`E` </t>
  </si>
  <si>
    <t>r</t>
  </si>
  <si>
    <t>Combinition in Series</t>
  </si>
  <si>
    <t>Combinition in Parellal</t>
  </si>
  <si>
    <t>I = nE/(R+nr)</t>
  </si>
  <si>
    <t>I = E/(nR+r)</t>
  </si>
  <si>
    <t>m</t>
  </si>
  <si>
    <t xml:space="preserve">Mixed Combinition of Cells of Internal Resistence `r` &amp; E.M.F.`E` </t>
  </si>
  <si>
    <t>I = mnE/(mR+nr)</t>
  </si>
  <si>
    <t>External Resistence</t>
  </si>
  <si>
    <t>E.M.F</t>
  </si>
  <si>
    <t>Capicity of a Condensar</t>
  </si>
  <si>
    <t>Internal Resistence</t>
  </si>
  <si>
    <t>In Series Combinition</t>
  </si>
  <si>
    <t>In Parellal Combinition</t>
  </si>
  <si>
    <r>
      <rPr>
        <sz val="14"/>
        <color theme="1"/>
        <rFont val="Calibri"/>
        <family val="2"/>
        <scheme val="minor"/>
      </rPr>
      <t xml:space="preserve">Current </t>
    </r>
    <r>
      <rPr>
        <sz val="11"/>
        <color theme="1"/>
        <rFont val="Calibri"/>
        <family val="2"/>
        <scheme val="minor"/>
      </rPr>
      <t>flowing in each component will be the same</t>
    </r>
  </si>
  <si>
    <r>
      <rPr>
        <sz val="14"/>
        <color theme="1"/>
        <rFont val="Calibri"/>
        <family val="2"/>
        <scheme val="minor"/>
      </rPr>
      <t>Voltege</t>
    </r>
    <r>
      <rPr>
        <sz val="11"/>
        <color theme="1"/>
        <rFont val="Calibri"/>
        <family val="2"/>
        <scheme val="minor"/>
      </rPr>
      <t xml:space="preserve"> across different component will be  different </t>
    </r>
  </si>
  <si>
    <r>
      <rPr>
        <sz val="14"/>
        <color theme="1"/>
        <rFont val="Calibri"/>
        <family val="2"/>
        <scheme val="minor"/>
      </rPr>
      <t>Voltege</t>
    </r>
    <r>
      <rPr>
        <sz val="11"/>
        <color theme="1"/>
        <rFont val="Calibri"/>
        <family val="2"/>
        <scheme val="minor"/>
      </rPr>
      <t xml:space="preserve"> across each component will be the same</t>
    </r>
  </si>
  <si>
    <r>
      <t>Cp=  C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C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C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+…………………………….. + Cn</t>
    </r>
  </si>
  <si>
    <r>
      <t>1/Rp =  1/R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+ 1/R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+ 1/R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+……………… + 1/Rn</t>
    </r>
  </si>
  <si>
    <r>
      <t>1/Cs =  1/C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+ 1/C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+ 1/C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+……………… + 1/Cn</t>
    </r>
  </si>
  <si>
    <r>
      <t>Rs = R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R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R3 +……………………………. +Rn</t>
    </r>
  </si>
  <si>
    <r>
      <t>Es= E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E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E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+……………………………… + En</t>
    </r>
  </si>
  <si>
    <t>BOX 1 :---</t>
  </si>
  <si>
    <t>How to Use This Calculator :--  Please Put Values Only in Column H</t>
  </si>
  <si>
    <t>Rs = nR               Rp = R/n</t>
  </si>
  <si>
    <t>Cs = C/n             Cp = nC</t>
  </si>
  <si>
    <t>Es =nE                Ep = E</t>
  </si>
  <si>
    <t>No. of rows</t>
  </si>
  <si>
    <t>No. of cells in each rows</t>
  </si>
  <si>
    <t xml:space="preserve">I = Current in Amp (A) </t>
  </si>
  <si>
    <r>
      <t>When R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R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R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 …………= Rn = R</t>
    </r>
  </si>
  <si>
    <r>
      <t>When C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C</t>
    </r>
    <r>
      <rPr>
        <sz val="8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= C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= ………= Cn = C</t>
    </r>
  </si>
  <si>
    <r>
      <t>When E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E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E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 ……………= En = E </t>
    </r>
  </si>
  <si>
    <t>V = Potential diffrence in Volt (V)</t>
  </si>
  <si>
    <t>Q = Charge In Coulumb [C]</t>
  </si>
  <si>
    <t>C = Capecity in Farad (F)</t>
  </si>
  <si>
    <r>
      <t>R = Resistence in Ohm (</t>
    </r>
    <r>
      <rPr>
        <b/>
        <sz val="11"/>
        <color theme="1"/>
        <rFont val="Symbol"/>
        <family val="1"/>
        <charset val="2"/>
      </rPr>
      <t>W</t>
    </r>
    <r>
      <rPr>
        <b/>
        <sz val="11"/>
        <color theme="1"/>
        <rFont val="Calibri"/>
        <family val="2"/>
        <scheme val="minor"/>
      </rPr>
      <t>)</t>
    </r>
  </si>
  <si>
    <t>Ep =  E1 = E2 = E3 = ……………………………….. = E</t>
  </si>
  <si>
    <t>Inductence of a Inductor</t>
  </si>
  <si>
    <t>L</t>
  </si>
  <si>
    <t>Ls = nL</t>
  </si>
  <si>
    <t>Lp = L/n</t>
  </si>
  <si>
    <t>Ls</t>
  </si>
  <si>
    <t>Lp</t>
  </si>
  <si>
    <t>Ls/Lp</t>
  </si>
  <si>
    <r>
      <t>1/Lp =  1/L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+ 1/L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+ 1/L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+……………… + 1/Ln</t>
    </r>
  </si>
  <si>
    <r>
      <t>Ls = L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L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+L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 ………………………………+ Ln</t>
    </r>
  </si>
  <si>
    <r>
      <t>When L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L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=L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 …………= Ln = L</t>
    </r>
  </si>
  <si>
    <t>Ls = nL                  Lp = L/n</t>
  </si>
  <si>
    <t>Combinition of Inductor</t>
  </si>
  <si>
    <r>
      <t xml:space="preserve">The Ratio of </t>
    </r>
    <r>
      <rPr>
        <sz val="16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/</t>
    </r>
    <r>
      <rPr>
        <sz val="16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p</t>
    </r>
  </si>
  <si>
    <t>Force Constant of Spring</t>
  </si>
  <si>
    <r>
      <rPr>
        <b/>
        <sz val="11"/>
        <color theme="1"/>
        <rFont val="Symbol"/>
        <family val="1"/>
        <charset val="2"/>
      </rPr>
      <t xml:space="preserve">m = </t>
    </r>
    <r>
      <rPr>
        <b/>
        <sz val="11"/>
        <color theme="1"/>
        <rFont val="Calibri"/>
        <family val="2"/>
        <scheme val="minor"/>
      </rPr>
      <t>Force Constant of a Spring</t>
    </r>
  </si>
  <si>
    <r>
      <t xml:space="preserve">When </t>
    </r>
    <r>
      <rPr>
        <sz val="14"/>
        <color theme="1"/>
        <rFont val="Symbol"/>
        <family val="1"/>
        <charset val="2"/>
      </rPr>
      <t>m</t>
    </r>
    <r>
      <rPr>
        <sz val="8"/>
        <color theme="1"/>
        <rFont val="Symbol"/>
        <family val="1"/>
        <charset val="2"/>
      </rPr>
      <t>1</t>
    </r>
    <r>
      <rPr>
        <sz val="11"/>
        <color theme="1"/>
        <rFont val="Symbol"/>
        <family val="1"/>
        <charset val="2"/>
      </rPr>
      <t xml:space="preserve"> =</t>
    </r>
    <r>
      <rPr>
        <sz val="14"/>
        <color theme="1"/>
        <rFont val="Symbol"/>
        <family val="1"/>
        <charset val="2"/>
      </rPr>
      <t>m</t>
    </r>
    <r>
      <rPr>
        <sz val="8"/>
        <color theme="1"/>
        <rFont val="Symbol"/>
        <family val="1"/>
        <charset val="2"/>
      </rPr>
      <t xml:space="preserve">2 </t>
    </r>
    <r>
      <rPr>
        <sz val="11"/>
        <color theme="1"/>
        <rFont val="Symbol"/>
        <family val="1"/>
        <charset val="2"/>
      </rPr>
      <t xml:space="preserve">= </t>
    </r>
    <r>
      <rPr>
        <sz val="14"/>
        <color theme="1"/>
        <rFont val="Symbol"/>
        <family val="1"/>
        <charset val="2"/>
      </rPr>
      <t>m</t>
    </r>
    <r>
      <rPr>
        <sz val="8"/>
        <color theme="1"/>
        <rFont val="Symbol"/>
        <family val="1"/>
        <charset val="2"/>
      </rPr>
      <t>3</t>
    </r>
    <r>
      <rPr>
        <sz val="11"/>
        <color theme="1"/>
        <rFont val="Symbol"/>
        <family val="1"/>
        <charset val="2"/>
      </rPr>
      <t xml:space="preserve">  = </t>
    </r>
    <r>
      <rPr>
        <sz val="11"/>
        <color theme="1"/>
        <rFont val="Calibri"/>
        <family val="2"/>
        <scheme val="minor"/>
      </rPr>
      <t>………</t>
    </r>
    <r>
      <rPr>
        <sz val="11"/>
        <color theme="1"/>
        <rFont val="Symbol"/>
        <family val="1"/>
        <charset val="2"/>
      </rPr>
      <t xml:space="preserve">= </t>
    </r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n</t>
    </r>
    <r>
      <rPr>
        <sz val="11"/>
        <color theme="1"/>
        <rFont val="Symbol"/>
        <family val="1"/>
        <charset val="2"/>
      </rPr>
      <t xml:space="preserve"> =</t>
    </r>
    <r>
      <rPr>
        <sz val="14"/>
        <color theme="1"/>
        <rFont val="Symbol"/>
        <family val="1"/>
        <charset val="2"/>
      </rPr>
      <t>m</t>
    </r>
  </si>
  <si>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</t>
    </r>
    <r>
      <rPr>
        <sz val="11"/>
        <color theme="1"/>
        <rFont val="Symbol"/>
        <family val="1"/>
        <charset val="2"/>
      </rPr>
      <t xml:space="preserve"> = </t>
    </r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Symbol"/>
        <family val="1"/>
        <charset val="2"/>
      </rPr>
      <t>/</t>
    </r>
    <r>
      <rPr>
        <sz val="11"/>
        <color theme="1"/>
        <rFont val="Calibri"/>
        <family val="2"/>
        <scheme val="minor"/>
      </rPr>
      <t>n</t>
    </r>
    <r>
      <rPr>
        <sz val="11"/>
        <color theme="1"/>
        <rFont val="Symbol"/>
        <family val="1"/>
        <charset val="2"/>
      </rPr>
      <t xml:space="preserve">             </t>
    </r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p</t>
    </r>
    <r>
      <rPr>
        <sz val="11"/>
        <color theme="1"/>
        <rFont val="Symbol"/>
        <family val="1"/>
        <charset val="2"/>
      </rPr>
      <t xml:space="preserve"> = </t>
    </r>
    <r>
      <rPr>
        <sz val="11"/>
        <color theme="1"/>
        <rFont val="Calibri"/>
        <family val="2"/>
        <scheme val="minor"/>
      </rPr>
      <t>n</t>
    </r>
    <r>
      <rPr>
        <sz val="14"/>
        <color theme="1"/>
        <rFont val="Symbol"/>
        <family val="1"/>
        <charset val="2"/>
      </rPr>
      <t>m</t>
    </r>
  </si>
  <si>
    <r>
      <t>1/</t>
    </r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 =  1/</t>
    </r>
    <r>
      <rPr>
        <sz val="14"/>
        <color theme="1"/>
        <rFont val="Symbol"/>
        <family val="1"/>
        <charset val="2"/>
      </rPr>
      <t>m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+ 1/m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+ 1/</t>
    </r>
    <r>
      <rPr>
        <sz val="14"/>
        <color theme="1"/>
        <rFont val="Symbol"/>
        <family val="1"/>
        <charset val="2"/>
      </rPr>
      <t>m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+……………… + 1/</t>
    </r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n</t>
    </r>
  </si>
  <si>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p= </t>
    </r>
    <r>
      <rPr>
        <sz val="14"/>
        <color theme="1"/>
        <rFont val="Symbol"/>
        <family val="1"/>
        <charset val="2"/>
      </rPr>
      <t>m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</t>
    </r>
    <r>
      <rPr>
        <sz val="14"/>
        <color theme="1"/>
        <rFont val="Symbol"/>
        <family val="1"/>
        <charset val="2"/>
      </rPr>
      <t>m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</t>
    </r>
    <r>
      <rPr>
        <sz val="14"/>
        <color theme="1"/>
        <rFont val="Symbol"/>
        <family val="1"/>
        <charset val="2"/>
      </rPr>
      <t>m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+…………………………….. + </t>
    </r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n</t>
    </r>
  </si>
  <si>
    <t>Series &amp; parellal Combinition</t>
  </si>
  <si>
    <t>When E.M.F.(E) of each cell is Same</t>
  </si>
  <si>
    <t>When Capecity [C] of each Condensor is Same</t>
  </si>
  <si>
    <t>When Resistence [R] of each Resistor is Same</t>
  </si>
  <si>
    <t>Combinition of Resistor</t>
  </si>
  <si>
    <r>
      <t>When Force Constant (</t>
    </r>
    <r>
      <rPr>
        <sz val="14"/>
        <color theme="1"/>
        <rFont val="Symbol"/>
        <family val="1"/>
        <charset val="2"/>
      </rPr>
      <t>m)</t>
    </r>
    <r>
      <rPr>
        <sz val="14"/>
        <color theme="1"/>
        <rFont val="Calibri"/>
        <family val="2"/>
        <scheme val="minor"/>
      </rPr>
      <t xml:space="preserve"> of each Spring is Same</t>
    </r>
  </si>
  <si>
    <t xml:space="preserve">Combinition of Springs </t>
  </si>
  <si>
    <r>
      <rPr>
        <sz val="14"/>
        <color theme="1"/>
        <rFont val="Symbol"/>
        <family val="1"/>
        <charset val="2"/>
      </rPr>
      <t xml:space="preserve"> m</t>
    </r>
    <r>
      <rPr>
        <sz val="8"/>
        <color theme="1"/>
        <rFont val="Calibri"/>
        <family val="2"/>
        <scheme val="minor"/>
      </rPr>
      <t>s</t>
    </r>
    <r>
      <rPr>
        <sz val="11"/>
        <color theme="1"/>
        <rFont val="Symbol"/>
        <family val="1"/>
        <charset val="2"/>
      </rPr>
      <t xml:space="preserve"> = </t>
    </r>
    <r>
      <rPr>
        <sz val="14"/>
        <color theme="1"/>
        <rFont val="Symbol"/>
        <family val="1"/>
        <charset val="2"/>
      </rPr>
      <t>m</t>
    </r>
    <r>
      <rPr>
        <sz val="14"/>
        <color theme="1"/>
        <rFont val="Calibri"/>
        <family val="2"/>
        <scheme val="minor"/>
      </rPr>
      <t>/n</t>
    </r>
  </si>
  <si>
    <r>
      <rPr>
        <sz val="14"/>
        <color theme="1"/>
        <rFont val="Symbol"/>
        <family val="1"/>
        <charset val="2"/>
      </rPr>
      <t>m</t>
    </r>
    <r>
      <rPr>
        <sz val="8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</t>
    </r>
    <r>
      <rPr>
        <sz val="14"/>
        <color theme="1"/>
        <rFont val="Calibri"/>
        <family val="2"/>
        <scheme val="minor"/>
      </rPr>
      <t>n</t>
    </r>
    <r>
      <rPr>
        <sz val="14"/>
        <color theme="1"/>
        <rFont val="Symbol"/>
        <family val="1"/>
        <charset val="2"/>
      </rPr>
      <t>m</t>
    </r>
  </si>
  <si>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</t>
    </r>
  </si>
  <si>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p</t>
    </r>
  </si>
  <si>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s/</t>
    </r>
    <r>
      <rPr>
        <sz val="14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p</t>
    </r>
  </si>
  <si>
    <t>When Inductance (L) of each Inductor is Same</t>
  </si>
  <si>
    <t>Units :-</t>
  </si>
  <si>
    <t>1 A = 1 C/S</t>
  </si>
  <si>
    <t>C = Coulumb = unit of Charge</t>
  </si>
  <si>
    <t>S = Second = unit of Time</t>
  </si>
  <si>
    <r>
      <t xml:space="preserve">1 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 xml:space="preserve"> = 1 V/A</t>
    </r>
  </si>
  <si>
    <t>1F = 1 C / V</t>
  </si>
  <si>
    <t xml:space="preserve">Note :- Farad is very big unit,Therefor we used small units </t>
  </si>
  <si>
    <r>
      <rPr>
        <sz val="14"/>
        <color theme="1"/>
        <rFont val="Calibri"/>
        <family val="2"/>
        <scheme val="minor"/>
      </rPr>
      <t>1</t>
    </r>
    <r>
      <rPr>
        <sz val="14"/>
        <color theme="1"/>
        <rFont val="Symbol"/>
        <family val="1"/>
        <charset val="2"/>
      </rPr>
      <t>m</t>
    </r>
    <r>
      <rPr>
        <sz val="14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 </t>
    </r>
    <r>
      <rPr>
        <sz val="14"/>
        <color theme="1"/>
        <rFont val="Calibri"/>
        <family val="2"/>
        <scheme val="minor"/>
      </rPr>
      <t>10</t>
    </r>
    <r>
      <rPr>
        <vertAlign val="superscript"/>
        <sz val="14"/>
        <color theme="1"/>
        <rFont val="Calibri"/>
        <family val="2"/>
        <scheme val="minor"/>
      </rPr>
      <t xml:space="preserve">-6 </t>
    </r>
    <r>
      <rPr>
        <sz val="14"/>
        <color theme="1"/>
        <rFont val="Calibri"/>
        <family val="2"/>
        <scheme val="minor"/>
      </rPr>
      <t>F</t>
    </r>
  </si>
  <si>
    <r>
      <t>1PF = 10</t>
    </r>
    <r>
      <rPr>
        <vertAlign val="superscript"/>
        <sz val="14"/>
        <color theme="1"/>
        <rFont val="Calibri"/>
        <family val="2"/>
        <scheme val="minor"/>
      </rPr>
      <t>-12</t>
    </r>
    <r>
      <rPr>
        <sz val="14"/>
        <color theme="1"/>
        <rFont val="Calibri"/>
        <family val="2"/>
        <scheme val="minor"/>
      </rPr>
      <t xml:space="preserve"> F</t>
    </r>
  </si>
  <si>
    <r>
      <rPr>
        <sz val="14"/>
        <color theme="1"/>
        <rFont val="Symbol"/>
        <family val="1"/>
        <charset val="2"/>
      </rPr>
      <t>m</t>
    </r>
    <r>
      <rPr>
        <sz val="14"/>
        <color theme="1"/>
        <rFont val="Calibri"/>
        <family val="2"/>
        <scheme val="minor"/>
      </rPr>
      <t xml:space="preserve"> = Micro = 10</t>
    </r>
    <r>
      <rPr>
        <vertAlign val="superscript"/>
        <sz val="14"/>
        <color theme="1"/>
        <rFont val="Calibri"/>
        <family val="2"/>
        <scheme val="minor"/>
      </rPr>
      <t>-6</t>
    </r>
  </si>
  <si>
    <r>
      <rPr>
        <sz val="14"/>
        <color theme="1"/>
        <rFont val="Calibri"/>
        <family val="2"/>
        <scheme val="minor"/>
      </rPr>
      <t>p = Piko = 10</t>
    </r>
    <r>
      <rPr>
        <vertAlign val="superscript"/>
        <sz val="14"/>
        <color theme="1"/>
        <rFont val="Calibri"/>
        <family val="2"/>
        <scheme val="minor"/>
      </rPr>
      <t>-12</t>
    </r>
  </si>
  <si>
    <t>1 H = 1Wb / A</t>
  </si>
  <si>
    <t>Wb = Unit of Magnetic Flux</t>
  </si>
  <si>
    <t xml:space="preserve">Note :-Hanery is  big unit,Therefor we used small units </t>
  </si>
  <si>
    <r>
      <rPr>
        <sz val="14"/>
        <color theme="1"/>
        <rFont val="Calibri"/>
        <family val="2"/>
        <scheme val="minor"/>
      </rPr>
      <t>1mH = 10</t>
    </r>
    <r>
      <rPr>
        <vertAlign val="superscript"/>
        <sz val="14"/>
        <color theme="1"/>
        <rFont val="Calibri"/>
        <family val="2"/>
        <scheme val="minor"/>
      </rPr>
      <t>-3</t>
    </r>
    <r>
      <rPr>
        <sz val="14"/>
        <color theme="1"/>
        <rFont val="Calibri"/>
        <family val="2"/>
        <scheme val="minor"/>
      </rPr>
      <t>H</t>
    </r>
  </si>
  <si>
    <r>
      <t>m = milli = 10</t>
    </r>
    <r>
      <rPr>
        <vertAlign val="superscript"/>
        <sz val="12"/>
        <color theme="1"/>
        <rFont val="Calibri"/>
        <family val="2"/>
        <scheme val="minor"/>
      </rPr>
      <t>-3</t>
    </r>
  </si>
  <si>
    <r>
      <rPr>
        <sz val="14"/>
        <color theme="1"/>
        <rFont val="Calibri"/>
        <family val="2"/>
        <scheme val="minor"/>
      </rPr>
      <t>Current</t>
    </r>
    <r>
      <rPr>
        <sz val="11"/>
        <color theme="1"/>
        <rFont val="Calibri"/>
        <family val="2"/>
        <scheme val="minor"/>
      </rPr>
      <t xml:space="preserve"> flowing in different component will be different</t>
    </r>
  </si>
  <si>
    <t xml:space="preserve">L = Inductence in Henary </t>
  </si>
  <si>
    <t>H = Hanery = Unit of Inductence</t>
  </si>
  <si>
    <t>Battery :- Combinition of Cells is Called Battery</t>
  </si>
  <si>
    <r>
      <rPr>
        <sz val="14"/>
        <color theme="1"/>
        <rFont val="Calibri"/>
        <family val="2"/>
        <scheme val="minor"/>
      </rPr>
      <t>When internal Resistence  is much greater than External Resistence</t>
    </r>
    <r>
      <rPr>
        <sz val="11"/>
        <color theme="1"/>
        <rFont val="Calibri"/>
        <family val="2"/>
        <scheme val="minor"/>
      </rPr>
      <t xml:space="preserve"> : </t>
    </r>
    <r>
      <rPr>
        <sz val="12"/>
        <color theme="1"/>
        <rFont val="Calibri"/>
        <family val="2"/>
        <scheme val="minor"/>
      </rPr>
      <t xml:space="preserve">Cells Should be in Parellal Combinition </t>
    </r>
  </si>
  <si>
    <t xml:space="preserve">When R &gt;&gt; r </t>
  </si>
  <si>
    <t xml:space="preserve">When  r &gt;&gt; R </t>
  </si>
  <si>
    <t>In Parellal : I = n(E/r)</t>
  </si>
  <si>
    <t>In Parellal : I = (E/R)</t>
  </si>
  <si>
    <t>In Series :     I = (E/r)</t>
  </si>
  <si>
    <t>In Series :   I = n(E/R)</t>
  </si>
  <si>
    <t>Why ?</t>
  </si>
  <si>
    <r>
      <rPr>
        <sz val="14"/>
        <color theme="1"/>
        <rFont val="Calibri"/>
        <family val="2"/>
        <scheme val="minor"/>
      </rPr>
      <t xml:space="preserve">When external Resistence  is much greater than Internal Resistence </t>
    </r>
    <r>
      <rPr>
        <sz val="11"/>
        <color theme="1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 xml:space="preserve">Cells Should be in Series Combinition </t>
    </r>
  </si>
  <si>
    <t xml:space="preserve">When Springs are in Series : </t>
  </si>
  <si>
    <t xml:space="preserve">Restoring Force (F) on each Spring will be the same </t>
  </si>
  <si>
    <t xml:space="preserve">Extension (x) Will be different for  each Spring </t>
  </si>
  <si>
    <t xml:space="preserve">When Springs are in Parellal : </t>
  </si>
  <si>
    <t xml:space="preserve">Extension (x) in each Spring will be the same </t>
  </si>
  <si>
    <t xml:space="preserve">Restoring Force (F) Will be different for  each Spring </t>
  </si>
  <si>
    <t>F =  Force Constant</t>
  </si>
  <si>
    <r>
      <t xml:space="preserve">F = - </t>
    </r>
    <r>
      <rPr>
        <sz val="14"/>
        <color theme="1"/>
        <rFont val="Symbol"/>
        <family val="1"/>
        <charset val="2"/>
      </rPr>
      <t>m</t>
    </r>
    <r>
      <rPr>
        <sz val="14"/>
        <color theme="1"/>
        <rFont val="Calibri"/>
        <family val="2"/>
        <scheme val="minor"/>
      </rPr>
      <t>x</t>
    </r>
  </si>
  <si>
    <t xml:space="preserve">X = Extension produce in Spring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</si>
</sst>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theme="1"/>
      <name val="Symbol"/>
      <family val="1"/>
      <charset val="2"/>
    </font>
    <font>
      <sz val="14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6"/>
      <color theme="1"/>
      <name val="Symbol"/>
      <family val="1"/>
      <charset val="2"/>
    </font>
    <font>
      <sz val="8"/>
      <color theme="1"/>
      <name val="Symbol"/>
      <family val="1"/>
      <charset val="2"/>
    </font>
    <font>
      <sz val="20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distributed"/>
    </xf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distributed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center" vertical="justify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Border="1" applyAlignment="1">
      <alignment horizontal="center" vertical="justify"/>
    </xf>
    <xf numFmtId="0" fontId="4" fillId="0" borderId="0" xfId="0" applyFont="1" applyBorder="1" applyAlignment="1">
      <alignment horizontal="center" vertical="justify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/>
    <xf numFmtId="0" fontId="6" fillId="0" borderId="0" xfId="0" applyFont="1"/>
    <xf numFmtId="0" fontId="0" fillId="2" borderId="1" xfId="0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16" xfId="0" applyBorder="1"/>
    <xf numFmtId="0" fontId="2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distributed"/>
    </xf>
    <xf numFmtId="0" fontId="0" fillId="0" borderId="1" xfId="0" applyBorder="1" applyAlignment="1">
      <alignment horizontal="center" vertical="center"/>
    </xf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5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26" xfId="0" applyBorder="1"/>
    <xf numFmtId="0" fontId="0" fillId="0" borderId="27" xfId="0" applyBorder="1"/>
    <xf numFmtId="0" fontId="0" fillId="0" borderId="10" xfId="0" applyBorder="1"/>
    <xf numFmtId="0" fontId="0" fillId="0" borderId="28" xfId="0" applyBorder="1"/>
    <xf numFmtId="0" fontId="0" fillId="0" borderId="1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8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distributed"/>
    </xf>
    <xf numFmtId="0" fontId="2" fillId="2" borderId="3" xfId="0" applyFont="1" applyFill="1" applyBorder="1" applyAlignment="1">
      <alignment horizontal="center" vertical="distributed"/>
    </xf>
    <xf numFmtId="0" fontId="2" fillId="2" borderId="4" xfId="0" applyFont="1" applyFill="1" applyBorder="1" applyAlignment="1">
      <alignment horizontal="center" vertical="distributed"/>
    </xf>
    <xf numFmtId="0" fontId="3" fillId="2" borderId="12" xfId="0" applyFont="1" applyFill="1" applyBorder="1" applyAlignment="1">
      <alignment horizontal="center" vertical="justify"/>
    </xf>
    <xf numFmtId="0" fontId="2" fillId="2" borderId="1" xfId="0" applyFont="1" applyFill="1" applyBorder="1" applyAlignment="1">
      <alignment horizontal="center" vertical="distributed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justify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center"/>
    </xf>
    <xf numFmtId="0" fontId="0" fillId="2" borderId="16" xfId="0" applyFill="1" applyBorder="1" applyAlignment="1">
      <alignment horizontal="center" vertical="justify"/>
    </xf>
    <xf numFmtId="0" fontId="0" fillId="2" borderId="16" xfId="0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3" borderId="8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1" xfId="0" applyBorder="1" applyAlignment="1">
      <alignment vertical="center"/>
    </xf>
    <xf numFmtId="0" fontId="2" fillId="0" borderId="0" xfId="0" applyFont="1"/>
    <xf numFmtId="0" fontId="17" fillId="0" borderId="0" xfId="0" applyFont="1"/>
    <xf numFmtId="0" fontId="2" fillId="0" borderId="20" xfId="0" applyFont="1" applyBorder="1"/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238125</xdr:rowOff>
    </xdr:from>
    <xdr:to>
      <xdr:col>27</xdr:col>
      <xdr:colOff>152400</xdr:colOff>
      <xdr:row>14</xdr:row>
      <xdr:rowOff>219075</xdr:rowOff>
    </xdr:to>
    <xdr:cxnSp macro="">
      <xdr:nvCxnSpPr>
        <xdr:cNvPr id="6" name="Straight Connector 5"/>
        <xdr:cNvCxnSpPr/>
      </xdr:nvCxnSpPr>
      <xdr:spPr>
        <a:xfrm>
          <a:off x="16030575" y="762000"/>
          <a:ext cx="57150" cy="3495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38100</xdr:colOff>
      <xdr:row>2</xdr:row>
      <xdr:rowOff>180975</xdr:rowOff>
    </xdr:from>
    <xdr:to>
      <xdr:col>28</xdr:col>
      <xdr:colOff>28575</xdr:colOff>
      <xdr:row>14</xdr:row>
      <xdr:rowOff>247650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44625" y="704850"/>
          <a:ext cx="2428875" cy="3581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AH57"/>
  <sheetViews>
    <sheetView tabSelected="1" workbookViewId="0">
      <selection activeCell="AB43" sqref="AB43"/>
    </sheetView>
  </sheetViews>
  <sheetFormatPr defaultRowHeight="15"/>
  <cols>
    <col min="3" max="3" width="12.140625" customWidth="1"/>
    <col min="4" max="4" width="6" customWidth="1"/>
    <col min="6" max="6" width="8.85546875" customWidth="1"/>
    <col min="7" max="7" width="9.42578125" customWidth="1"/>
    <col min="9" max="9" width="5.28515625" customWidth="1"/>
    <col min="16" max="16" width="5.28515625" customWidth="1"/>
    <col min="17" max="17" width="12.5703125" customWidth="1"/>
  </cols>
  <sheetData>
    <row r="2" spans="4:34" ht="26.25">
      <c r="S2" s="38" t="s">
        <v>85</v>
      </c>
      <c r="T2" s="31"/>
      <c r="U2" s="31"/>
      <c r="V2" s="31"/>
      <c r="W2" s="31"/>
    </row>
    <row r="3" spans="4:34" ht="19.5" thickBot="1">
      <c r="D3" s="27" t="s">
        <v>50</v>
      </c>
    </row>
    <row r="4" spans="4:34" ht="17.25" customHeight="1" thickBot="1">
      <c r="E4" s="84" t="s">
        <v>36</v>
      </c>
      <c r="F4" s="84"/>
      <c r="G4" s="32" t="s">
        <v>3</v>
      </c>
      <c r="H4" s="32">
        <v>5</v>
      </c>
      <c r="L4" s="91" t="s">
        <v>40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AD4" t="s">
        <v>98</v>
      </c>
    </row>
    <row r="5" spans="4:34" ht="19.5" thickBot="1">
      <c r="E5" s="85" t="s">
        <v>39</v>
      </c>
      <c r="F5" s="85"/>
      <c r="G5" s="32" t="s">
        <v>28</v>
      </c>
      <c r="H5" s="32">
        <v>5</v>
      </c>
      <c r="L5" s="17" t="s">
        <v>42</v>
      </c>
      <c r="M5" s="17"/>
      <c r="N5" s="17"/>
      <c r="O5" s="17"/>
      <c r="P5" s="17"/>
      <c r="Q5" s="26"/>
      <c r="R5" s="50" t="s">
        <v>48</v>
      </c>
      <c r="S5" s="51"/>
      <c r="T5" s="51"/>
      <c r="U5" s="51"/>
      <c r="V5" s="51"/>
      <c r="W5" s="52"/>
      <c r="AD5" t="s">
        <v>99</v>
      </c>
    </row>
    <row r="6" spans="4:34" ht="20.25" thickTop="1" thickBot="1">
      <c r="E6" s="85" t="s">
        <v>37</v>
      </c>
      <c r="F6" s="85"/>
      <c r="G6" s="32" t="s">
        <v>19</v>
      </c>
      <c r="H6" s="32">
        <v>5</v>
      </c>
      <c r="L6" s="15" t="s">
        <v>43</v>
      </c>
      <c r="M6" s="15"/>
      <c r="N6" s="15"/>
      <c r="O6" s="15"/>
      <c r="P6" s="15"/>
      <c r="Q6" s="16"/>
      <c r="R6" s="73" t="s">
        <v>47</v>
      </c>
      <c r="S6" s="73"/>
      <c r="T6" s="73"/>
      <c r="U6" s="73"/>
      <c r="V6" s="73"/>
      <c r="W6" s="73"/>
      <c r="AD6" s="103" t="s">
        <v>100</v>
      </c>
      <c r="AE6" s="103"/>
      <c r="AF6" s="103"/>
    </row>
    <row r="7" spans="4:34" ht="28.5" customHeight="1" thickTop="1">
      <c r="E7" s="86" t="s">
        <v>56</v>
      </c>
      <c r="F7" s="86"/>
      <c r="G7" s="32" t="s">
        <v>4</v>
      </c>
      <c r="H7" s="32">
        <v>5</v>
      </c>
      <c r="K7" s="5"/>
      <c r="L7" s="5"/>
      <c r="M7" s="5"/>
      <c r="N7" s="5"/>
      <c r="O7" s="5"/>
      <c r="P7" s="5"/>
      <c r="Q7" s="5"/>
      <c r="R7" s="74" t="s">
        <v>49</v>
      </c>
      <c r="S7" s="74"/>
      <c r="T7" s="74"/>
      <c r="U7" s="74"/>
      <c r="V7" s="74"/>
      <c r="W7" s="74"/>
      <c r="AD7" s="103" t="s">
        <v>101</v>
      </c>
      <c r="AE7" s="103"/>
      <c r="AF7" s="103"/>
    </row>
    <row r="8" spans="4:34" ht="19.5" customHeight="1">
      <c r="E8" s="86" t="s">
        <v>55</v>
      </c>
      <c r="F8" s="86"/>
      <c r="G8" s="35" t="s">
        <v>33</v>
      </c>
      <c r="H8" s="35">
        <v>5</v>
      </c>
      <c r="K8" s="5"/>
      <c r="L8" s="5"/>
      <c r="M8" s="5"/>
      <c r="N8" s="5"/>
      <c r="O8" s="5"/>
      <c r="P8" s="5"/>
      <c r="Q8" s="5"/>
      <c r="R8" s="73" t="s">
        <v>74</v>
      </c>
      <c r="S8" s="73"/>
      <c r="T8" s="73"/>
      <c r="U8" s="73"/>
      <c r="V8" s="73"/>
      <c r="W8" s="73"/>
      <c r="AA8" s="31"/>
      <c r="AD8" t="s">
        <v>102</v>
      </c>
    </row>
    <row r="9" spans="4:34" ht="30" customHeight="1" thickBot="1">
      <c r="E9" s="86" t="s">
        <v>38</v>
      </c>
      <c r="F9" s="86"/>
      <c r="G9" s="35" t="s">
        <v>12</v>
      </c>
      <c r="H9" s="35">
        <v>5</v>
      </c>
      <c r="K9" s="5"/>
      <c r="L9" s="5"/>
      <c r="M9" s="5"/>
      <c r="N9" s="5"/>
      <c r="O9" s="5"/>
      <c r="P9" s="5"/>
      <c r="Q9" s="5"/>
      <c r="R9" s="100" t="s">
        <v>83</v>
      </c>
      <c r="S9" s="100"/>
      <c r="T9" s="100"/>
      <c r="U9" s="100"/>
      <c r="V9" s="100"/>
      <c r="W9" s="100"/>
      <c r="AA9" s="5"/>
      <c r="AD9" s="103" t="s">
        <v>103</v>
      </c>
    </row>
    <row r="10" spans="4:34" ht="30.75" customHeight="1" thickBot="1">
      <c r="D10" s="5"/>
      <c r="E10" s="87" t="s">
        <v>66</v>
      </c>
      <c r="F10" s="87"/>
      <c r="G10" s="32" t="s">
        <v>67</v>
      </c>
      <c r="H10" s="32">
        <v>5</v>
      </c>
      <c r="I10" s="5"/>
      <c r="L10" s="88" t="s">
        <v>41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AD10" s="103" t="s">
        <v>104</v>
      </c>
    </row>
    <row r="11" spans="4:34" ht="30" customHeight="1" thickBot="1">
      <c r="D11" s="5"/>
      <c r="E11" s="87" t="s">
        <v>79</v>
      </c>
      <c r="F11" s="87"/>
      <c r="G11" s="33" t="s">
        <v>33</v>
      </c>
      <c r="H11" s="32">
        <v>5</v>
      </c>
      <c r="I11" s="5"/>
      <c r="L11" s="24" t="s">
        <v>44</v>
      </c>
      <c r="M11" s="24"/>
      <c r="N11" s="24"/>
      <c r="O11" s="24"/>
      <c r="P11" s="24"/>
      <c r="Q11" s="25"/>
      <c r="R11" s="99" t="s">
        <v>46</v>
      </c>
      <c r="S11" s="99"/>
      <c r="T11" s="99"/>
      <c r="U11" s="99"/>
      <c r="V11" s="99"/>
      <c r="W11" s="99"/>
      <c r="AD11" s="105" t="s">
        <v>105</v>
      </c>
      <c r="AE11" s="105"/>
      <c r="AF11" s="106" t="s">
        <v>107</v>
      </c>
      <c r="AG11" s="103"/>
    </row>
    <row r="12" spans="4:34" ht="27" customHeight="1" thickTop="1" thickBot="1">
      <c r="D12" s="5"/>
      <c r="E12" s="101"/>
      <c r="F12" s="101"/>
      <c r="G12" s="34"/>
      <c r="H12" s="13"/>
      <c r="I12" s="5"/>
      <c r="L12" s="108" t="s">
        <v>114</v>
      </c>
      <c r="M12" s="18"/>
      <c r="N12" s="18"/>
      <c r="O12" s="18"/>
      <c r="P12" s="18"/>
      <c r="Q12" s="19"/>
      <c r="R12" s="74" t="s">
        <v>45</v>
      </c>
      <c r="S12" s="74"/>
      <c r="T12" s="74"/>
      <c r="U12" s="74"/>
      <c r="V12" s="74"/>
      <c r="W12" s="74"/>
      <c r="AD12" s="104" t="s">
        <v>106</v>
      </c>
      <c r="AF12" s="106" t="s">
        <v>108</v>
      </c>
      <c r="AG12" s="103"/>
    </row>
    <row r="13" spans="4:34" ht="19.5" customHeight="1" thickTop="1">
      <c r="D13" s="5"/>
      <c r="E13" s="20"/>
      <c r="F13" s="21"/>
      <c r="G13" s="22"/>
      <c r="H13" s="22"/>
      <c r="I13" s="5"/>
      <c r="L13" s="23"/>
      <c r="M13" s="23"/>
      <c r="N13" s="23"/>
      <c r="O13" s="23"/>
      <c r="P13" s="23"/>
      <c r="Q13" s="23"/>
      <c r="R13" s="74" t="s">
        <v>65</v>
      </c>
      <c r="S13" s="74"/>
      <c r="T13" s="74"/>
      <c r="U13" s="74"/>
      <c r="V13" s="74"/>
      <c r="W13" s="74"/>
      <c r="AD13" s="103" t="s">
        <v>109</v>
      </c>
      <c r="AE13" s="103"/>
      <c r="AF13" s="103" t="s">
        <v>110</v>
      </c>
      <c r="AG13" s="103"/>
      <c r="AH13" s="103"/>
    </row>
    <row r="14" spans="4:34">
      <c r="D14" s="5"/>
      <c r="E14" s="5"/>
      <c r="F14" s="5"/>
      <c r="G14" s="5"/>
      <c r="H14" s="5"/>
      <c r="I14" s="5"/>
      <c r="L14" s="5"/>
      <c r="R14" s="74" t="s">
        <v>73</v>
      </c>
      <c r="S14" s="74"/>
      <c r="T14" s="74"/>
      <c r="U14" s="74"/>
      <c r="V14" s="74"/>
      <c r="W14" s="74"/>
      <c r="AD14" s="103" t="s">
        <v>111</v>
      </c>
    </row>
    <row r="15" spans="4:34" ht="21">
      <c r="D15" s="5"/>
      <c r="E15" s="5"/>
      <c r="F15" s="5"/>
      <c r="G15" s="5"/>
      <c r="H15" s="5"/>
      <c r="I15" s="5"/>
      <c r="L15" s="5"/>
      <c r="R15" s="74" t="s">
        <v>84</v>
      </c>
      <c r="S15" s="74"/>
      <c r="T15" s="74"/>
      <c r="U15" s="74"/>
      <c r="V15" s="74"/>
      <c r="W15" s="74"/>
      <c r="AD15" s="106" t="s">
        <v>112</v>
      </c>
      <c r="AF15" s="107" t="s">
        <v>113</v>
      </c>
      <c r="AG15" s="107"/>
    </row>
    <row r="16" spans="4:34" ht="9.75" customHeight="1" thickBot="1">
      <c r="D16" s="5"/>
      <c r="E16" s="5"/>
      <c r="F16" s="5"/>
      <c r="G16" s="5"/>
      <c r="H16" s="5"/>
      <c r="I16" s="5"/>
      <c r="L16" s="5"/>
      <c r="R16" s="13"/>
      <c r="S16" s="13"/>
      <c r="T16" s="13"/>
      <c r="U16" s="13"/>
      <c r="V16" s="13"/>
      <c r="W16" s="13"/>
    </row>
    <row r="17" spans="4:34" ht="9.75" customHeight="1" thickBot="1"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3"/>
      <c r="S17" s="43"/>
      <c r="T17" s="43"/>
      <c r="U17" s="43"/>
      <c r="V17" s="43"/>
      <c r="W17" s="43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4"/>
    </row>
    <row r="18" spans="4:34" ht="22.5" thickTop="1" thickBot="1">
      <c r="D18" s="45"/>
      <c r="E18" s="75" t="s">
        <v>89</v>
      </c>
      <c r="F18" s="76"/>
      <c r="G18" s="76"/>
      <c r="H18" s="77"/>
      <c r="I18" s="5"/>
      <c r="J18" s="5"/>
      <c r="K18" s="5"/>
      <c r="L18" s="80" t="s">
        <v>11</v>
      </c>
      <c r="M18" s="80"/>
      <c r="N18" s="80"/>
      <c r="O18" s="80"/>
      <c r="P18" s="5"/>
      <c r="Q18" s="5"/>
      <c r="R18" s="102" t="s">
        <v>18</v>
      </c>
      <c r="S18" s="102"/>
      <c r="T18" s="102"/>
      <c r="U18" s="102"/>
      <c r="V18" s="5"/>
      <c r="W18" s="5"/>
      <c r="X18" s="96" t="s">
        <v>77</v>
      </c>
      <c r="Y18" s="97"/>
      <c r="Z18" s="97"/>
      <c r="AA18" s="98"/>
      <c r="AB18" s="5"/>
      <c r="AC18" s="5"/>
      <c r="AD18" s="96" t="s">
        <v>91</v>
      </c>
      <c r="AE18" s="97"/>
      <c r="AF18" s="97"/>
      <c r="AG18" s="98"/>
      <c r="AH18" s="46"/>
    </row>
    <row r="19" spans="4:34" ht="12" customHeight="1" thickTop="1" thickBot="1">
      <c r="D19" s="45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46"/>
    </row>
    <row r="20" spans="4:34" ht="39.75" customHeight="1" thickTop="1" thickBot="1">
      <c r="D20" s="45"/>
      <c r="E20" s="79" t="s">
        <v>88</v>
      </c>
      <c r="F20" s="79"/>
      <c r="G20" s="79"/>
      <c r="H20" s="79"/>
      <c r="I20" s="5"/>
      <c r="J20" s="5"/>
      <c r="K20" s="5"/>
      <c r="L20" s="79" t="s">
        <v>87</v>
      </c>
      <c r="M20" s="79"/>
      <c r="N20" s="79"/>
      <c r="O20" s="79"/>
      <c r="P20" s="5"/>
      <c r="Q20" s="5"/>
      <c r="R20" s="79" t="s">
        <v>86</v>
      </c>
      <c r="S20" s="79"/>
      <c r="T20" s="79"/>
      <c r="U20" s="79"/>
      <c r="V20" s="5"/>
      <c r="W20" s="5"/>
      <c r="X20" s="79" t="s">
        <v>97</v>
      </c>
      <c r="Y20" s="79"/>
      <c r="Z20" s="79"/>
      <c r="AA20" s="79"/>
      <c r="AB20" s="5"/>
      <c r="AC20" s="5"/>
      <c r="AD20" s="79" t="s">
        <v>90</v>
      </c>
      <c r="AE20" s="79"/>
      <c r="AF20" s="79"/>
      <c r="AG20" s="79"/>
      <c r="AH20" s="46"/>
    </row>
    <row r="21" spans="4:34" ht="18.75" customHeight="1" thickTop="1" thickBot="1">
      <c r="D21" s="45"/>
      <c r="E21" s="3"/>
      <c r="F21" s="3"/>
      <c r="G21" s="3"/>
      <c r="H21" s="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3"/>
      <c r="Y21" s="3"/>
      <c r="Z21" s="3"/>
      <c r="AA21" s="3"/>
      <c r="AB21" s="5"/>
      <c r="AC21" s="5"/>
      <c r="AD21" s="3"/>
      <c r="AE21" s="3"/>
      <c r="AF21" s="3"/>
      <c r="AG21" s="3"/>
      <c r="AH21" s="46"/>
    </row>
    <row r="22" spans="4:34" ht="22.5" customHeight="1" thickTop="1" thickBot="1">
      <c r="D22" s="45"/>
      <c r="E22" s="7" t="s">
        <v>3</v>
      </c>
      <c r="F22" s="7">
        <f>H4</f>
        <v>5</v>
      </c>
      <c r="G22" s="3"/>
      <c r="H22" s="3"/>
      <c r="I22" s="5"/>
      <c r="J22" s="5"/>
      <c r="K22" s="5"/>
      <c r="L22" s="7" t="s">
        <v>12</v>
      </c>
      <c r="M22" s="7">
        <f>H9</f>
        <v>5</v>
      </c>
      <c r="N22" s="5"/>
      <c r="O22" s="5"/>
      <c r="P22" s="5"/>
      <c r="Q22" s="5"/>
      <c r="R22" s="7" t="s">
        <v>19</v>
      </c>
      <c r="S22" s="7">
        <f>H6</f>
        <v>5</v>
      </c>
      <c r="T22" s="5"/>
      <c r="U22" s="5"/>
      <c r="V22" s="5"/>
      <c r="W22" s="5"/>
      <c r="X22" s="7" t="s">
        <v>67</v>
      </c>
      <c r="Y22" s="7">
        <f>H10</f>
        <v>5</v>
      </c>
      <c r="Z22" s="3"/>
      <c r="AA22" s="3"/>
      <c r="AB22" s="5"/>
      <c r="AC22" s="5"/>
      <c r="AD22" s="36" t="s">
        <v>33</v>
      </c>
      <c r="AE22" s="7">
        <f>H11</f>
        <v>5</v>
      </c>
      <c r="AF22" s="3"/>
      <c r="AG22" s="3"/>
      <c r="AH22" s="46"/>
    </row>
    <row r="23" spans="4:34" ht="25.5" customHeight="1" thickTop="1" thickBot="1">
      <c r="D23" s="45"/>
      <c r="E23" s="7" t="s">
        <v>4</v>
      </c>
      <c r="F23" s="7">
        <f>H7</f>
        <v>5</v>
      </c>
      <c r="G23" s="3"/>
      <c r="H23" s="3"/>
      <c r="I23" s="5"/>
      <c r="J23" s="5"/>
      <c r="K23" s="5"/>
      <c r="L23" s="7" t="s">
        <v>4</v>
      </c>
      <c r="M23" s="7">
        <f xml:space="preserve"> H7</f>
        <v>5</v>
      </c>
      <c r="N23" s="5"/>
      <c r="O23" s="5"/>
      <c r="P23" s="5"/>
      <c r="Q23" s="5"/>
      <c r="R23" s="7" t="s">
        <v>4</v>
      </c>
      <c r="S23" s="7">
        <f>H7</f>
        <v>5</v>
      </c>
      <c r="T23" s="5"/>
      <c r="U23" s="5"/>
      <c r="V23" s="5"/>
      <c r="W23" s="5"/>
      <c r="X23" s="7" t="s">
        <v>4</v>
      </c>
      <c r="Y23" s="7">
        <f>H7</f>
        <v>5</v>
      </c>
      <c r="Z23" s="3"/>
      <c r="AA23" s="3"/>
      <c r="AB23" s="5"/>
      <c r="AC23" s="5"/>
      <c r="AD23" s="7" t="s">
        <v>4</v>
      </c>
      <c r="AE23" s="7">
        <f>H7</f>
        <v>5</v>
      </c>
      <c r="AF23" s="3"/>
      <c r="AG23" s="3"/>
      <c r="AH23" s="46"/>
    </row>
    <row r="24" spans="4:34" ht="16.5" customHeight="1" thickTop="1" thickBot="1">
      <c r="D24" s="45"/>
      <c r="E24" s="3"/>
      <c r="F24" s="3"/>
      <c r="G24" s="3"/>
      <c r="H24" s="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3"/>
      <c r="Y24" s="3"/>
      <c r="Z24" s="3"/>
      <c r="AA24" s="3"/>
      <c r="AB24" s="5"/>
      <c r="AC24" s="5"/>
      <c r="AD24" s="3"/>
      <c r="AE24" s="3"/>
      <c r="AF24" s="3"/>
      <c r="AG24" s="3"/>
      <c r="AH24" s="46"/>
    </row>
    <row r="25" spans="4:34" ht="20.25" customHeight="1" thickTop="1" thickBot="1">
      <c r="D25" s="45"/>
      <c r="E25" s="75" t="s">
        <v>6</v>
      </c>
      <c r="F25" s="76"/>
      <c r="G25" s="76"/>
      <c r="H25" s="77"/>
      <c r="I25" s="5"/>
      <c r="J25" s="5"/>
      <c r="K25" s="5"/>
      <c r="L25" s="79" t="s">
        <v>6</v>
      </c>
      <c r="M25" s="79"/>
      <c r="N25" s="79"/>
      <c r="O25" s="79"/>
      <c r="P25" s="5"/>
      <c r="Q25" s="5"/>
      <c r="R25" s="79" t="s">
        <v>6</v>
      </c>
      <c r="S25" s="79"/>
      <c r="T25" s="79"/>
      <c r="U25" s="79"/>
      <c r="V25" s="5"/>
      <c r="W25" s="5"/>
      <c r="X25" s="75" t="s">
        <v>6</v>
      </c>
      <c r="Y25" s="76"/>
      <c r="Z25" s="76"/>
      <c r="AA25" s="77"/>
      <c r="AB25" s="5"/>
      <c r="AC25" s="5"/>
      <c r="AD25" s="75" t="s">
        <v>6</v>
      </c>
      <c r="AE25" s="76"/>
      <c r="AF25" s="76"/>
      <c r="AG25" s="77"/>
      <c r="AH25" s="46"/>
    </row>
    <row r="26" spans="4:34" ht="21" customHeight="1" thickTop="1" thickBot="1">
      <c r="D26" s="45"/>
      <c r="E26" s="37" t="s">
        <v>3</v>
      </c>
      <c r="F26" s="8" t="s">
        <v>1</v>
      </c>
      <c r="G26" s="53" t="s">
        <v>0</v>
      </c>
      <c r="H26" s="53"/>
      <c r="I26" s="5"/>
      <c r="J26" s="5"/>
      <c r="K26" s="5"/>
      <c r="L26" s="37" t="s">
        <v>12</v>
      </c>
      <c r="M26" s="8" t="s">
        <v>1</v>
      </c>
      <c r="N26" s="53" t="s">
        <v>16</v>
      </c>
      <c r="O26" s="53"/>
      <c r="P26" s="5"/>
      <c r="Q26" s="5"/>
      <c r="R26" s="37" t="s">
        <v>19</v>
      </c>
      <c r="S26" s="8" t="s">
        <v>1</v>
      </c>
      <c r="T26" s="53" t="s">
        <v>21</v>
      </c>
      <c r="U26" s="53"/>
      <c r="V26" s="5"/>
      <c r="W26" s="5"/>
      <c r="X26" s="37" t="s">
        <v>67</v>
      </c>
      <c r="Y26" s="8" t="s">
        <v>1</v>
      </c>
      <c r="Z26" s="53" t="s">
        <v>68</v>
      </c>
      <c r="AA26" s="53"/>
      <c r="AB26" s="5"/>
      <c r="AC26" s="5"/>
      <c r="AD26" s="39" t="s">
        <v>33</v>
      </c>
      <c r="AE26" s="40" t="s">
        <v>4</v>
      </c>
      <c r="AF26" s="54" t="s">
        <v>92</v>
      </c>
      <c r="AG26" s="54"/>
      <c r="AH26" s="46"/>
    </row>
    <row r="27" spans="4:34" ht="16.5" thickTop="1" thickBot="1">
      <c r="D27" s="45"/>
      <c r="E27" s="37">
        <f>F22</f>
        <v>5</v>
      </c>
      <c r="F27" s="37">
        <f>F23</f>
        <v>5</v>
      </c>
      <c r="G27" s="54">
        <f xml:space="preserve"> E27*F27</f>
        <v>25</v>
      </c>
      <c r="H27" s="54"/>
      <c r="I27" s="5"/>
      <c r="J27" s="5"/>
      <c r="K27" s="5"/>
      <c r="L27" s="37">
        <f>M22</f>
        <v>5</v>
      </c>
      <c r="M27" s="37">
        <f>M23</f>
        <v>5</v>
      </c>
      <c r="N27" s="54">
        <f>M22/M23</f>
        <v>1</v>
      </c>
      <c r="O27" s="54"/>
      <c r="P27" s="5"/>
      <c r="Q27" s="5"/>
      <c r="R27" s="37">
        <f>S22</f>
        <v>5</v>
      </c>
      <c r="S27" s="37">
        <f>S23</f>
        <v>5</v>
      </c>
      <c r="T27" s="54">
        <f>S23*S22</f>
        <v>25</v>
      </c>
      <c r="U27" s="54"/>
      <c r="V27" s="5"/>
      <c r="W27" s="5"/>
      <c r="X27" s="37">
        <f>Y22</f>
        <v>5</v>
      </c>
      <c r="Y27" s="37">
        <f>Y23</f>
        <v>5</v>
      </c>
      <c r="Z27" s="54">
        <f xml:space="preserve"> X27*Y27</f>
        <v>25</v>
      </c>
      <c r="AA27" s="54"/>
      <c r="AB27" s="5"/>
      <c r="AC27" s="5"/>
      <c r="AD27" s="37">
        <f>AE23</f>
        <v>5</v>
      </c>
      <c r="AE27" s="37">
        <f>AE23</f>
        <v>5</v>
      </c>
      <c r="AF27" s="54">
        <f xml:space="preserve"> AD27/AE27</f>
        <v>1</v>
      </c>
      <c r="AG27" s="54"/>
      <c r="AH27" s="46"/>
    </row>
    <row r="28" spans="4:34" ht="16.5" thickTop="1" thickBot="1">
      <c r="D28" s="4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46"/>
    </row>
    <row r="29" spans="4:34" ht="20.25" thickTop="1" thickBot="1">
      <c r="D29" s="45"/>
      <c r="E29" s="79" t="s">
        <v>5</v>
      </c>
      <c r="F29" s="79"/>
      <c r="G29" s="79"/>
      <c r="H29" s="79"/>
      <c r="I29" s="5"/>
      <c r="J29" s="5"/>
      <c r="K29" s="5"/>
      <c r="L29" s="79" t="s">
        <v>5</v>
      </c>
      <c r="M29" s="79"/>
      <c r="N29" s="79"/>
      <c r="O29" s="79"/>
      <c r="P29" s="5"/>
      <c r="Q29" s="5"/>
      <c r="R29" s="79" t="s">
        <v>5</v>
      </c>
      <c r="S29" s="79"/>
      <c r="T29" s="79"/>
      <c r="U29" s="79"/>
      <c r="V29" s="5"/>
      <c r="W29" s="5"/>
      <c r="X29" s="79" t="s">
        <v>5</v>
      </c>
      <c r="Y29" s="79"/>
      <c r="Z29" s="79"/>
      <c r="AA29" s="79"/>
      <c r="AB29" s="5"/>
      <c r="AC29" s="5"/>
      <c r="AD29" s="79" t="s">
        <v>5</v>
      </c>
      <c r="AE29" s="79"/>
      <c r="AF29" s="79"/>
      <c r="AG29" s="79"/>
      <c r="AH29" s="46"/>
    </row>
    <row r="30" spans="4:34" ht="20.25" thickTop="1" thickBot="1">
      <c r="D30" s="45"/>
      <c r="E30" s="37" t="s">
        <v>3</v>
      </c>
      <c r="F30" s="37" t="s">
        <v>1</v>
      </c>
      <c r="G30" s="54" t="s">
        <v>2</v>
      </c>
      <c r="H30" s="54"/>
      <c r="I30" s="5"/>
      <c r="J30" s="5"/>
      <c r="K30" s="5"/>
      <c r="L30" s="37" t="s">
        <v>12</v>
      </c>
      <c r="M30" s="37" t="s">
        <v>1</v>
      </c>
      <c r="N30" s="54" t="s">
        <v>17</v>
      </c>
      <c r="O30" s="54"/>
      <c r="P30" s="5"/>
      <c r="Q30" s="5"/>
      <c r="R30" s="37" t="s">
        <v>19</v>
      </c>
      <c r="S30" s="37" t="s">
        <v>1</v>
      </c>
      <c r="T30" s="54" t="s">
        <v>20</v>
      </c>
      <c r="U30" s="54"/>
      <c r="V30" s="5"/>
      <c r="W30" s="5"/>
      <c r="X30" s="37" t="s">
        <v>67</v>
      </c>
      <c r="Y30" s="37" t="s">
        <v>1</v>
      </c>
      <c r="Z30" s="54" t="s">
        <v>69</v>
      </c>
      <c r="AA30" s="54"/>
      <c r="AB30" s="5"/>
      <c r="AC30" s="5"/>
      <c r="AD30" s="39" t="s">
        <v>33</v>
      </c>
      <c r="AE30" s="40" t="s">
        <v>4</v>
      </c>
      <c r="AF30" s="54" t="s">
        <v>93</v>
      </c>
      <c r="AG30" s="54"/>
      <c r="AH30" s="46"/>
    </row>
    <row r="31" spans="4:34" ht="16.5" thickTop="1" thickBot="1">
      <c r="D31" s="45"/>
      <c r="E31" s="37">
        <f>F22</f>
        <v>5</v>
      </c>
      <c r="F31" s="37">
        <f>F23</f>
        <v>5</v>
      </c>
      <c r="G31" s="54">
        <f>E31/F31</f>
        <v>1</v>
      </c>
      <c r="H31" s="54"/>
      <c r="I31" s="5"/>
      <c r="J31" s="5"/>
      <c r="K31" s="5"/>
      <c r="L31" s="37">
        <f>M22</f>
        <v>5</v>
      </c>
      <c r="M31" s="37">
        <f>M23</f>
        <v>5</v>
      </c>
      <c r="N31" s="54">
        <f>M23*M22</f>
        <v>25</v>
      </c>
      <c r="O31" s="54"/>
      <c r="P31" s="5"/>
      <c r="Q31" s="5"/>
      <c r="R31" s="37">
        <f>S22</f>
        <v>5</v>
      </c>
      <c r="S31" s="37">
        <f>S23</f>
        <v>5</v>
      </c>
      <c r="T31" s="54">
        <f>S22</f>
        <v>5</v>
      </c>
      <c r="U31" s="54"/>
      <c r="V31" s="5"/>
      <c r="W31" s="5"/>
      <c r="X31" s="37">
        <f>Y22</f>
        <v>5</v>
      </c>
      <c r="Y31" s="37">
        <f>Y23</f>
        <v>5</v>
      </c>
      <c r="Z31" s="54">
        <f>X31/Y31</f>
        <v>1</v>
      </c>
      <c r="AA31" s="54"/>
      <c r="AB31" s="5"/>
      <c r="AC31" s="5"/>
      <c r="AD31" s="37">
        <f>AE22</f>
        <v>5</v>
      </c>
      <c r="AE31" s="37">
        <f>AE23</f>
        <v>5</v>
      </c>
      <c r="AF31" s="54">
        <f>AD31*AE31</f>
        <v>25</v>
      </c>
      <c r="AG31" s="54"/>
      <c r="AH31" s="46"/>
    </row>
    <row r="32" spans="4:34" ht="16.5" thickTop="1" thickBot="1">
      <c r="D32" s="4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46"/>
    </row>
    <row r="33" spans="4:34" ht="23.25" thickTop="1" thickBot="1">
      <c r="D33" s="45"/>
      <c r="E33" s="80" t="s">
        <v>7</v>
      </c>
      <c r="F33" s="80"/>
      <c r="G33" s="80"/>
      <c r="H33" s="80"/>
      <c r="I33" s="5"/>
      <c r="J33" s="5"/>
      <c r="K33" s="5"/>
      <c r="L33" s="80" t="s">
        <v>25</v>
      </c>
      <c r="M33" s="80"/>
      <c r="N33" s="80"/>
      <c r="O33" s="80"/>
      <c r="P33" s="5"/>
      <c r="Q33" s="5"/>
      <c r="R33" s="80" t="s">
        <v>26</v>
      </c>
      <c r="S33" s="80"/>
      <c r="T33" s="80"/>
      <c r="U33" s="80"/>
      <c r="V33" s="5"/>
      <c r="W33" s="5"/>
      <c r="X33" s="80" t="s">
        <v>7</v>
      </c>
      <c r="Y33" s="80"/>
      <c r="Z33" s="80"/>
      <c r="AA33" s="80"/>
      <c r="AB33" s="5"/>
      <c r="AC33" s="5"/>
      <c r="AD33" s="80" t="s">
        <v>78</v>
      </c>
      <c r="AE33" s="80"/>
      <c r="AF33" s="80"/>
      <c r="AG33" s="80"/>
      <c r="AH33" s="46"/>
    </row>
    <row r="34" spans="4:34" ht="19.5" thickTop="1" thickBot="1">
      <c r="D34" s="45"/>
      <c r="E34" s="37" t="s">
        <v>8</v>
      </c>
      <c r="F34" s="37" t="s">
        <v>9</v>
      </c>
      <c r="G34" s="54" t="s">
        <v>10</v>
      </c>
      <c r="H34" s="54"/>
      <c r="I34" s="5"/>
      <c r="J34" s="5"/>
      <c r="K34" s="5"/>
      <c r="L34" s="37" t="s">
        <v>13</v>
      </c>
      <c r="M34" s="37" t="s">
        <v>14</v>
      </c>
      <c r="N34" s="54" t="s">
        <v>15</v>
      </c>
      <c r="O34" s="54"/>
      <c r="P34" s="5"/>
      <c r="Q34" s="5"/>
      <c r="R34" s="37" t="s">
        <v>23</v>
      </c>
      <c r="S34" s="37" t="s">
        <v>22</v>
      </c>
      <c r="T34" s="54" t="s">
        <v>24</v>
      </c>
      <c r="U34" s="54"/>
      <c r="V34" s="5"/>
      <c r="W34" s="5"/>
      <c r="X34" s="37" t="s">
        <v>70</v>
      </c>
      <c r="Y34" s="37" t="s">
        <v>71</v>
      </c>
      <c r="Z34" s="54" t="s">
        <v>72</v>
      </c>
      <c r="AA34" s="54"/>
      <c r="AB34" s="5"/>
      <c r="AC34" s="5"/>
      <c r="AD34" s="37" t="s">
        <v>94</v>
      </c>
      <c r="AE34" s="37" t="s">
        <v>95</v>
      </c>
      <c r="AF34" s="54" t="s">
        <v>96</v>
      </c>
      <c r="AG34" s="54"/>
      <c r="AH34" s="46"/>
    </row>
    <row r="35" spans="4:34" ht="16.5" thickTop="1" thickBot="1">
      <c r="D35" s="45"/>
      <c r="E35" s="37">
        <f xml:space="preserve"> G27</f>
        <v>25</v>
      </c>
      <c r="F35" s="37">
        <f>G31</f>
        <v>1</v>
      </c>
      <c r="G35" s="54">
        <f>E35/F35</f>
        <v>25</v>
      </c>
      <c r="H35" s="54"/>
      <c r="I35" s="5"/>
      <c r="J35" s="5"/>
      <c r="K35" s="5"/>
      <c r="L35" s="37">
        <f>N27</f>
        <v>1</v>
      </c>
      <c r="M35" s="37">
        <f>N31</f>
        <v>25</v>
      </c>
      <c r="N35" s="54">
        <f>N27/N31</f>
        <v>0.04</v>
      </c>
      <c r="O35" s="54"/>
      <c r="P35" s="5"/>
      <c r="Q35" s="5"/>
      <c r="R35" s="37">
        <f>T27</f>
        <v>25</v>
      </c>
      <c r="S35" s="37">
        <f>T31</f>
        <v>5</v>
      </c>
      <c r="T35" s="54">
        <f>T27/T31</f>
        <v>5</v>
      </c>
      <c r="U35" s="54"/>
      <c r="V35" s="5"/>
      <c r="W35" s="5"/>
      <c r="X35" s="37">
        <f xml:space="preserve"> Z27</f>
        <v>25</v>
      </c>
      <c r="Y35" s="37">
        <f>Z31</f>
        <v>1</v>
      </c>
      <c r="Z35" s="54">
        <f>X35/Y35</f>
        <v>25</v>
      </c>
      <c r="AA35" s="54"/>
      <c r="AB35" s="5"/>
      <c r="AC35" s="5"/>
      <c r="AD35" s="37">
        <f xml:space="preserve"> AF27</f>
        <v>1</v>
      </c>
      <c r="AE35" s="37">
        <f>AF31</f>
        <v>25</v>
      </c>
      <c r="AF35" s="54">
        <f>AD35/AE35</f>
        <v>0.04</v>
      </c>
      <c r="AG35" s="54"/>
      <c r="AH35" s="46"/>
    </row>
    <row r="36" spans="4:34" ht="16.5" thickTop="1" thickBot="1">
      <c r="D36" s="47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9"/>
    </row>
    <row r="37" spans="4:34" ht="15.75" thickBot="1"/>
    <row r="38" spans="4:34" ht="33.75" customHeight="1" thickTop="1" thickBot="1">
      <c r="E38" s="78" t="s">
        <v>27</v>
      </c>
      <c r="F38" s="78"/>
      <c r="G38" s="78"/>
      <c r="H38" s="78"/>
      <c r="I38" s="78"/>
      <c r="J38" s="78"/>
      <c r="K38" s="11"/>
      <c r="L38" s="82" t="s">
        <v>34</v>
      </c>
      <c r="M38" s="82"/>
      <c r="N38" s="82"/>
      <c r="O38" s="82"/>
      <c r="P38" s="82"/>
      <c r="Q38" s="82"/>
      <c r="V38" s="109" t="s">
        <v>117</v>
      </c>
    </row>
    <row r="39" spans="4:34" ht="17.25" customHeight="1" thickBot="1">
      <c r="E39" s="11"/>
      <c r="F39" s="11"/>
      <c r="G39" s="11"/>
      <c r="H39" s="11"/>
      <c r="I39" s="11"/>
      <c r="J39" s="11"/>
      <c r="K39" s="11"/>
      <c r="V39" t="s">
        <v>126</v>
      </c>
    </row>
    <row r="40" spans="4:34" ht="20.25" thickTop="1" thickBot="1">
      <c r="E40" s="28" t="s">
        <v>19</v>
      </c>
      <c r="F40" s="6">
        <f>H6</f>
        <v>5</v>
      </c>
      <c r="L40" s="9" t="s">
        <v>19</v>
      </c>
      <c r="M40" s="9" t="s">
        <v>28</v>
      </c>
      <c r="N40" s="9" t="s">
        <v>33</v>
      </c>
      <c r="O40" s="9" t="s">
        <v>4</v>
      </c>
      <c r="P40" s="9" t="s">
        <v>3</v>
      </c>
      <c r="Q40" s="83" t="s">
        <v>35</v>
      </c>
      <c r="R40" s="83"/>
      <c r="V40" t="s">
        <v>118</v>
      </c>
    </row>
    <row r="41" spans="4:34" ht="17.25" thickTop="1" thickBot="1">
      <c r="E41" s="28" t="s">
        <v>28</v>
      </c>
      <c r="F41" s="6">
        <f>H5</f>
        <v>5</v>
      </c>
      <c r="L41" s="9">
        <f>H5</f>
        <v>5</v>
      </c>
      <c r="M41" s="9">
        <f>H5</f>
        <v>5</v>
      </c>
      <c r="N41" s="14">
        <f>H8</f>
        <v>5</v>
      </c>
      <c r="O41" s="9">
        <f>H7</f>
        <v>5</v>
      </c>
      <c r="P41" s="9">
        <f>H4</f>
        <v>5</v>
      </c>
      <c r="Q41" s="54">
        <f>N41*O41*L41/(N41*P41+O41*M41)</f>
        <v>2.5</v>
      </c>
      <c r="R41" s="54"/>
      <c r="V41" s="110" t="s">
        <v>125</v>
      </c>
    </row>
    <row r="42" spans="4:34" ht="16.5" thickTop="1" thickBot="1">
      <c r="E42" s="28" t="s">
        <v>3</v>
      </c>
      <c r="F42" s="6">
        <f>H4</f>
        <v>5</v>
      </c>
      <c r="W42" s="29" t="s">
        <v>119</v>
      </c>
    </row>
    <row r="43" spans="4:34" ht="16.5" thickTop="1" thickBot="1">
      <c r="E43" s="28" t="s">
        <v>4</v>
      </c>
      <c r="F43" s="6">
        <f>H7</f>
        <v>5</v>
      </c>
      <c r="W43" t="s">
        <v>124</v>
      </c>
      <c r="Z43" t="s">
        <v>122</v>
      </c>
    </row>
    <row r="44" spans="4:34" ht="16.5" thickTop="1" thickBot="1">
      <c r="W44" s="29" t="s">
        <v>120</v>
      </c>
    </row>
    <row r="45" spans="4:34" ht="20.25" customHeight="1" thickTop="1" thickBot="1">
      <c r="E45" s="75" t="s">
        <v>29</v>
      </c>
      <c r="F45" s="76"/>
      <c r="G45" s="76"/>
      <c r="H45" s="77"/>
      <c r="L45" s="64" t="s">
        <v>51</v>
      </c>
      <c r="M45" s="65"/>
      <c r="N45" s="65"/>
      <c r="O45" s="65"/>
      <c r="P45" s="65"/>
      <c r="Q45" s="65"/>
      <c r="R45" s="65"/>
      <c r="S45" s="65"/>
      <c r="T45" s="65"/>
      <c r="U45" s="65"/>
      <c r="W45" t="s">
        <v>121</v>
      </c>
      <c r="Z45" t="s">
        <v>123</v>
      </c>
    </row>
    <row r="46" spans="4:34" ht="20.25" customHeight="1" thickTop="1" thickBot="1">
      <c r="E46" s="3"/>
      <c r="F46" s="3"/>
      <c r="G46" s="3"/>
      <c r="H46" s="3"/>
      <c r="L46" s="65"/>
      <c r="M46" s="65"/>
      <c r="N46" s="65"/>
      <c r="O46" s="65"/>
      <c r="P46" s="65"/>
      <c r="Q46" s="65"/>
      <c r="R46" s="65"/>
      <c r="S46" s="65"/>
      <c r="T46" s="65"/>
      <c r="U46" s="65"/>
    </row>
    <row r="47" spans="4:34" ht="16.5" thickTop="1" thickBot="1">
      <c r="E47" s="6" t="s">
        <v>19</v>
      </c>
      <c r="F47" s="6" t="s">
        <v>28</v>
      </c>
      <c r="G47" s="6" t="s">
        <v>3</v>
      </c>
      <c r="H47" s="6" t="s">
        <v>4</v>
      </c>
      <c r="I47" s="81" t="s">
        <v>31</v>
      </c>
      <c r="J47" s="81"/>
      <c r="K47" s="12"/>
    </row>
    <row r="48" spans="4:34" ht="16.5" customHeight="1" thickTop="1" thickBot="1">
      <c r="E48" s="6">
        <f>F40</f>
        <v>5</v>
      </c>
      <c r="F48" s="6">
        <f>F41</f>
        <v>5</v>
      </c>
      <c r="G48" s="6">
        <f>F42</f>
        <v>5</v>
      </c>
      <c r="H48" s="6">
        <f>F43</f>
        <v>5</v>
      </c>
      <c r="I48" s="54">
        <f>H48*E48/(G48+H48*F48)</f>
        <v>0.83333333333333337</v>
      </c>
      <c r="J48" s="54"/>
      <c r="K48" s="12"/>
      <c r="L48" s="70" t="s">
        <v>58</v>
      </c>
      <c r="M48" s="71"/>
      <c r="N48" s="71"/>
      <c r="O48" s="71"/>
      <c r="P48" s="56" t="s">
        <v>52</v>
      </c>
      <c r="Q48" s="57"/>
      <c r="S48" s="29"/>
      <c r="T48" s="29"/>
      <c r="U48" s="29"/>
      <c r="W48" t="s">
        <v>127</v>
      </c>
      <c r="AD48" s="111" t="s">
        <v>134</v>
      </c>
    </row>
    <row r="49" spans="5:33" ht="16.5" thickTop="1" thickBot="1">
      <c r="L49" s="30"/>
      <c r="M49" s="30"/>
      <c r="N49" s="30"/>
      <c r="O49" s="30"/>
      <c r="P49" s="58"/>
      <c r="Q49" s="59"/>
      <c r="S49" s="72" t="s">
        <v>64</v>
      </c>
      <c r="T49" s="72"/>
      <c r="U49" s="72"/>
      <c r="V49" s="72"/>
      <c r="X49" t="s">
        <v>128</v>
      </c>
      <c r="AD49" s="112" t="s">
        <v>133</v>
      </c>
      <c r="AE49" s="112"/>
      <c r="AF49" s="112"/>
      <c r="AG49" s="112"/>
    </row>
    <row r="50" spans="5:33" ht="20.25" thickTop="1" thickBot="1">
      <c r="E50" s="75" t="s">
        <v>30</v>
      </c>
      <c r="F50" s="76"/>
      <c r="G50" s="76"/>
      <c r="H50" s="77"/>
      <c r="I50" s="10"/>
      <c r="J50" s="1"/>
      <c r="K50" s="2"/>
      <c r="L50" s="68" t="s">
        <v>59</v>
      </c>
      <c r="M50" s="68"/>
      <c r="N50" s="68"/>
      <c r="O50" s="69"/>
      <c r="P50" s="60" t="s">
        <v>53</v>
      </c>
      <c r="Q50" s="61"/>
      <c r="S50" s="72" t="s">
        <v>57</v>
      </c>
      <c r="T50" s="72"/>
      <c r="U50" s="72"/>
      <c r="V50" s="72"/>
      <c r="X50" t="s">
        <v>129</v>
      </c>
      <c r="AD50" s="113" t="s">
        <v>135</v>
      </c>
      <c r="AE50" s="113"/>
      <c r="AF50" s="113"/>
      <c r="AG50" s="113"/>
    </row>
    <row r="51" spans="5:33" ht="20.25" thickTop="1" thickBot="1">
      <c r="E51" s="3"/>
      <c r="F51" s="3"/>
      <c r="G51" s="3"/>
      <c r="H51" s="3"/>
      <c r="L51" s="30"/>
      <c r="M51" s="30"/>
      <c r="N51" s="30"/>
      <c r="O51" s="30"/>
      <c r="P51" s="62"/>
      <c r="Q51" s="63"/>
      <c r="S51" s="72" t="s">
        <v>61</v>
      </c>
      <c r="T51" s="72"/>
      <c r="U51" s="72"/>
      <c r="V51" s="72"/>
      <c r="W51" t="s">
        <v>130</v>
      </c>
    </row>
    <row r="52" spans="5:33" ht="16.5" thickTop="1" thickBot="1">
      <c r="E52" s="6" t="s">
        <v>19</v>
      </c>
      <c r="F52" s="6" t="s">
        <v>28</v>
      </c>
      <c r="G52" s="6" t="s">
        <v>3</v>
      </c>
      <c r="H52" s="6" t="s">
        <v>4</v>
      </c>
      <c r="I52" s="53" t="s">
        <v>32</v>
      </c>
      <c r="J52" s="53"/>
      <c r="K52" s="13"/>
      <c r="L52" s="66" t="s">
        <v>60</v>
      </c>
      <c r="M52" s="66"/>
      <c r="N52" s="66"/>
      <c r="O52" s="67"/>
      <c r="P52" s="56" t="s">
        <v>54</v>
      </c>
      <c r="Q52" s="57"/>
      <c r="S52" s="72" t="s">
        <v>62</v>
      </c>
      <c r="T52" s="72"/>
      <c r="U52" s="72"/>
      <c r="V52" s="72"/>
      <c r="X52" t="s">
        <v>131</v>
      </c>
    </row>
    <row r="53" spans="5:33" ht="16.5" thickTop="1" thickBot="1">
      <c r="E53" s="6">
        <f>F40</f>
        <v>5</v>
      </c>
      <c r="F53" s="6">
        <f>F41</f>
        <v>5</v>
      </c>
      <c r="G53" s="6">
        <f>F42</f>
        <v>5</v>
      </c>
      <c r="H53" s="6">
        <f>F43</f>
        <v>5</v>
      </c>
      <c r="I53" s="53">
        <f>E53/(H53*G53+F53)</f>
        <v>0.16666666666666666</v>
      </c>
      <c r="J53" s="53"/>
      <c r="K53" s="13"/>
      <c r="P53" s="58"/>
      <c r="Q53" s="59"/>
      <c r="S53" s="72" t="s">
        <v>63</v>
      </c>
      <c r="T53" s="72"/>
      <c r="U53" s="72"/>
      <c r="V53" s="72"/>
      <c r="X53" t="s">
        <v>132</v>
      </c>
    </row>
    <row r="54" spans="5:33" ht="15.75" customHeight="1" thickTop="1">
      <c r="H54" s="1"/>
      <c r="I54" s="55"/>
      <c r="J54" s="55"/>
      <c r="K54" s="2"/>
      <c r="L54" s="70" t="s">
        <v>75</v>
      </c>
      <c r="M54" s="71"/>
      <c r="N54" s="71"/>
      <c r="O54" s="71"/>
      <c r="P54" s="56" t="s">
        <v>76</v>
      </c>
      <c r="Q54" s="57"/>
      <c r="S54" s="72" t="s">
        <v>115</v>
      </c>
      <c r="T54" s="72"/>
      <c r="U54" s="72"/>
      <c r="V54" s="72"/>
    </row>
    <row r="55" spans="5:33" ht="15.75" thickBot="1">
      <c r="L55" s="30"/>
      <c r="M55" s="30"/>
      <c r="N55" s="30"/>
      <c r="O55" s="30"/>
      <c r="P55" s="58"/>
      <c r="Q55" s="59"/>
      <c r="S55" s="94" t="s">
        <v>80</v>
      </c>
      <c r="T55" s="94"/>
      <c r="U55" s="94"/>
      <c r="V55" s="94"/>
    </row>
    <row r="56" spans="5:33" ht="18.75" thickBot="1">
      <c r="L56" s="68" t="s">
        <v>81</v>
      </c>
      <c r="M56" s="68"/>
      <c r="N56" s="68"/>
      <c r="O56" s="69"/>
      <c r="P56" s="95" t="s">
        <v>82</v>
      </c>
      <c r="Q56" s="61"/>
      <c r="S56" s="29" t="s">
        <v>116</v>
      </c>
    </row>
    <row r="57" spans="5:33" ht="15.75" thickBot="1">
      <c r="L57" s="30"/>
      <c r="M57" s="30"/>
      <c r="N57" s="30"/>
      <c r="O57" s="30"/>
      <c r="P57" s="62"/>
      <c r="Q57" s="63"/>
    </row>
  </sheetData>
  <mergeCells count="107">
    <mergeCell ref="AD49:AG49"/>
    <mergeCell ref="AF35:AG35"/>
    <mergeCell ref="E12:F12"/>
    <mergeCell ref="E11:F11"/>
    <mergeCell ref="X25:AA25"/>
    <mergeCell ref="Z26:AA26"/>
    <mergeCell ref="Z27:AA27"/>
    <mergeCell ref="L25:O25"/>
    <mergeCell ref="N26:O26"/>
    <mergeCell ref="N27:O27"/>
    <mergeCell ref="R18:U18"/>
    <mergeCell ref="R20:U20"/>
    <mergeCell ref="R25:U25"/>
    <mergeCell ref="T26:U26"/>
    <mergeCell ref="AD11:AE11"/>
    <mergeCell ref="S55:V55"/>
    <mergeCell ref="L56:O56"/>
    <mergeCell ref="P56:Q57"/>
    <mergeCell ref="AD29:AG29"/>
    <mergeCell ref="AF30:AG30"/>
    <mergeCell ref="AF31:AG31"/>
    <mergeCell ref="AD33:AG33"/>
    <mergeCell ref="AF34:AG34"/>
    <mergeCell ref="AD18:AG18"/>
    <mergeCell ref="AD20:AG20"/>
    <mergeCell ref="AD25:AG25"/>
    <mergeCell ref="AF26:AG26"/>
    <mergeCell ref="AF27:AG27"/>
    <mergeCell ref="Z35:AA35"/>
    <mergeCell ref="L54:O54"/>
    <mergeCell ref="P54:Q55"/>
    <mergeCell ref="S54:V54"/>
    <mergeCell ref="X18:AA18"/>
    <mergeCell ref="X29:AA29"/>
    <mergeCell ref="Z30:AA30"/>
    <mergeCell ref="Z31:AA31"/>
    <mergeCell ref="X33:AA33"/>
    <mergeCell ref="Z34:AA34"/>
    <mergeCell ref="X20:AA20"/>
    <mergeCell ref="E4:F4"/>
    <mergeCell ref="E5:F5"/>
    <mergeCell ref="E6:F6"/>
    <mergeCell ref="E7:F7"/>
    <mergeCell ref="E8:F8"/>
    <mergeCell ref="E10:F10"/>
    <mergeCell ref="L10:W10"/>
    <mergeCell ref="L4:W4"/>
    <mergeCell ref="G31:H31"/>
    <mergeCell ref="E18:H18"/>
    <mergeCell ref="E20:H20"/>
    <mergeCell ref="E25:H25"/>
    <mergeCell ref="G26:H26"/>
    <mergeCell ref="G27:H27"/>
    <mergeCell ref="E29:H29"/>
    <mergeCell ref="L18:O18"/>
    <mergeCell ref="L20:O20"/>
    <mergeCell ref="E9:F9"/>
    <mergeCell ref="R15:W15"/>
    <mergeCell ref="R14:W14"/>
    <mergeCell ref="R13:W13"/>
    <mergeCell ref="R12:W12"/>
    <mergeCell ref="R11:W11"/>
    <mergeCell ref="R9:W9"/>
    <mergeCell ref="E45:H45"/>
    <mergeCell ref="E50:H50"/>
    <mergeCell ref="E38:J38"/>
    <mergeCell ref="R29:U29"/>
    <mergeCell ref="T30:U30"/>
    <mergeCell ref="T31:U31"/>
    <mergeCell ref="R33:U33"/>
    <mergeCell ref="T34:U34"/>
    <mergeCell ref="T35:U35"/>
    <mergeCell ref="N30:O30"/>
    <mergeCell ref="N31:O31"/>
    <mergeCell ref="L33:O33"/>
    <mergeCell ref="N34:O34"/>
    <mergeCell ref="N35:O35"/>
    <mergeCell ref="L29:O29"/>
    <mergeCell ref="G30:H30"/>
    <mergeCell ref="I47:J47"/>
    <mergeCell ref="L38:Q38"/>
    <mergeCell ref="Q40:R40"/>
    <mergeCell ref="Q41:R41"/>
    <mergeCell ref="G34:H34"/>
    <mergeCell ref="E33:H33"/>
    <mergeCell ref="G35:H35"/>
    <mergeCell ref="R5:W5"/>
    <mergeCell ref="I52:J52"/>
    <mergeCell ref="I48:J48"/>
    <mergeCell ref="I53:J53"/>
    <mergeCell ref="I54:J54"/>
    <mergeCell ref="P48:Q49"/>
    <mergeCell ref="P50:Q51"/>
    <mergeCell ref="P52:Q53"/>
    <mergeCell ref="L45:U46"/>
    <mergeCell ref="L52:O52"/>
    <mergeCell ref="L50:O50"/>
    <mergeCell ref="L48:O48"/>
    <mergeCell ref="S50:V50"/>
    <mergeCell ref="S51:V51"/>
    <mergeCell ref="S52:V52"/>
    <mergeCell ref="S53:V53"/>
    <mergeCell ref="S49:V49"/>
    <mergeCell ref="R8:W8"/>
    <mergeCell ref="R7:W7"/>
    <mergeCell ref="R6:W6"/>
    <mergeCell ref="T27:U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ritikgupta5d</dc:creator>
  <cp:lastModifiedBy>ritikgupta5d</cp:lastModifiedBy>
  <dcterms:created xsi:type="dcterms:W3CDTF">2015-03-27T12:25:34Z</dcterms:created>
  <dcterms:modified xsi:type="dcterms:W3CDTF">2015-03-28T07:11:57Z</dcterms:modified>
</cp:coreProperties>
</file>